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дороги" sheetId="1" r:id="rId1"/>
  </sheets>
  <definedNames>
    <definedName name="_xlnm._FilterDatabase" localSheetId="0" hidden="1">дороги!$B$6:$F$22</definedName>
    <definedName name="Print_Titles" localSheetId="0">дороги!$9:$9</definedName>
    <definedName name="_xlnm.Print_Area" localSheetId="0">дороги!$A$1:$H$31</definedName>
  </definedNames>
  <calcPr calcId="162913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1" i="1"/>
  <c r="F20" i="1"/>
  <c r="F22" i="1" s="1"/>
  <c r="F17" i="1"/>
  <c r="F11" i="1"/>
  <c r="F10" i="1"/>
</calcChain>
</file>

<file path=xl/sharedStrings.xml><?xml version="1.0" encoding="utf-8"?>
<sst xmlns="http://schemas.openxmlformats.org/spreadsheetml/2006/main" count="26" uniqueCount="26">
  <si>
    <t>Утверждено</t>
  </si>
  <si>
    <t xml:space="preserve">Приложение 21  к решению сессии </t>
  </si>
  <si>
    <t xml:space="preserve">                   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</si>
  <si>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реализацию мероприятий по обеспечению дорожной деятельности в отношении автомобильных дорог общего пользования местного значения за счёт средств муниципального дорожного фонда Каргатского района, источником финансового обеспечения которых является транспортный налог на 2026 год и плановый период 2027-2028 годов</t>
  </si>
  <si>
    <t xml:space="preserve"> рублей</t>
  </si>
  <si>
    <t xml:space="preserve">Наименование муниципальных образований </t>
  </si>
  <si>
    <t>тр.налог 2022 г</t>
  </si>
  <si>
    <t>остаток БА 2021 г.</t>
  </si>
  <si>
    <t>остаток БА 2020 г.</t>
  </si>
  <si>
    <t>Каргатский район</t>
  </si>
  <si>
    <t>г.Каргат</t>
  </si>
  <si>
    <t>Алабугинский</t>
  </si>
  <si>
    <t>Беркутовский</t>
  </si>
  <si>
    <t>Верх-Каргаский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</si>
  <si>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</si>
  <si>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</si>
  <si>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</si>
  <si>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</si>
  <si>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</si>
  <si>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</si>
  <si>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</si>
  <si>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</si>
  <si>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</si>
  <si>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Н.Л.Терентьев</t>
  </si>
  <si>
    <t>Новосибирской области</t>
  </si>
  <si>
    <r>
      <t xml:space="preserve">от 19.06.2026 г   </t>
    </r>
    <r>
      <rPr>
        <sz val="9"/>
        <rFont val="Arial Cyr"/>
      </rPr>
      <t>№ 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</si>
</sst>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3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  <font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3">
    <xf numFmtId="0" fontId="0" fillId="0" borderId="0" xfId="0"/>
    <xf numFmtId="0" fontId="1" fillId="0" borderId="0" xfId="2" applyFont="1"/>
    <xf numFmtId="0" fontId="3" fillId="0" borderId="0" xfId="3" applyFont="1" applyFill="1"/>
    <xf numFmtId="0" fontId="5" fillId="0" borderId="0" xfId="2" applyFont="1" applyProtection="1"/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1" fillId="0" borderId="0" xfId="2" applyFont="1" applyProtection="1"/>
    <xf numFmtId="0" fontId="7" fillId="0" borderId="1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1" fillId="0" borderId="2" xfId="2" applyFont="1" applyBorder="1"/>
    <xf numFmtId="0" fontId="7" fillId="0" borderId="3" xfId="2" applyFont="1" applyBorder="1" applyAlignment="1" applyProtection="1">
      <alignment horizontal="left" vertical="center" wrapText="1"/>
    </xf>
    <xf numFmtId="4" fontId="7" fillId="3" borderId="2" xfId="2" applyNumberFormat="1" applyFont="1" applyFill="1" applyBorder="1" applyAlignment="1" applyProtection="1">
      <alignment horizontal="right" vertical="center" wrapText="1"/>
    </xf>
    <xf numFmtId="0" fontId="7" fillId="3" borderId="2" xfId="2" applyFont="1" applyFill="1" applyBorder="1"/>
    <xf numFmtId="4" fontId="1" fillId="0" borderId="2" xfId="2" applyNumberFormat="1" applyFont="1" applyBorder="1"/>
    <xf numFmtId="0" fontId="7" fillId="0" borderId="4" xfId="2" applyFont="1" applyBorder="1" applyAlignment="1" applyProtection="1">
      <alignment horizontal="left" vertical="center" wrapText="1"/>
    </xf>
    <xf numFmtId="0" fontId="7" fillId="0" borderId="5" xfId="2" applyFont="1" applyBorder="1" applyAlignment="1" applyProtection="1">
      <alignment horizontal="left" vertical="center" wrapText="1"/>
    </xf>
    <xf numFmtId="0" fontId="7" fillId="0" borderId="2" xfId="2" applyFont="1" applyBorder="1" applyAlignment="1" applyProtection="1">
      <alignment horizontal="left" vertical="center" wrapText="1"/>
    </xf>
    <xf numFmtId="0" fontId="8" fillId="0" borderId="3" xfId="2" applyFont="1" applyBorder="1" applyAlignment="1" applyProtection="1">
      <alignment horizontal="left" vertical="center" wrapText="1"/>
    </xf>
    <xf numFmtId="4" fontId="8" fillId="0" borderId="2" xfId="2" applyNumberFormat="1" applyFont="1" applyBorder="1" applyAlignment="1" applyProtection="1">
      <alignment horizontal="right" vertical="center"/>
    </xf>
    <xf numFmtId="168" fontId="8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3" fillId="0" borderId="0" xfId="2" applyFont="1"/>
    <xf numFmtId="0" fontId="10" fillId="0" borderId="0" xfId="0" applyFont="1"/>
    <xf numFmtId="0" fontId="10" fillId="0" borderId="0" xfId="2" applyFont="1"/>
    <xf numFmtId="0" fontId="7" fillId="0" borderId="0" xfId="2" applyFont="1"/>
    <xf numFmtId="0" fontId="11" fillId="0" borderId="0" xfId="0" applyFont="1"/>
    <xf numFmtId="0" fontId="0" fillId="0" borderId="0" xfId="0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right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9"/>
  <sheetViews>
    <sheetView tabSelected="1" topLeftCell="E1" workbookViewId="0">
      <selection activeCell="F4" sqref="F4:G4"/>
    </sheetView>
  </sheetViews>
  <sheetFormatPr defaultRowHeight="12.75" customHeight="1" x14ac:dyDescent="0.2"/>
  <cols>
    <col min="1" max="4" width="0" style="1" hidden="1"/>
    <col min="5" max="5" width="49.85546875" style="1" customWidth="1"/>
    <col min="6" max="6" width="14.42578125" style="1" customWidth="1"/>
    <col min="7" max="7" width="13.28515625" style="1" customWidth="1"/>
    <col min="8" max="8" width="14.5703125" style="1" customWidth="1"/>
    <col min="9" max="9" width="13.7109375" style="1" hidden="1" customWidth="1"/>
    <col min="10" max="11" width="16.28515625" style="1" hidden="1" customWidth="1"/>
    <col min="12" max="257" width="9.140625" style="1" customWidth="1"/>
  </cols>
  <sheetData>
    <row r="1" spans="1:11" x14ac:dyDescent="0.2">
      <c r="E1" s="28" t="s">
        <v>0</v>
      </c>
      <c r="F1" s="28"/>
      <c r="G1" s="2"/>
    </row>
    <row r="2" spans="1:11" x14ac:dyDescent="0.2">
      <c r="E2" s="29" t="s">
        <v>1</v>
      </c>
      <c r="F2" s="29"/>
      <c r="G2" s="29"/>
    </row>
    <row r="3" spans="1:11" x14ac:dyDescent="0.2">
      <c r="E3" s="30" t="s">
        <v>2</v>
      </c>
      <c r="F3" s="30"/>
      <c r="G3" s="30"/>
    </row>
    <row r="4" spans="1:11" x14ac:dyDescent="0.2">
      <c r="F4" s="30" t="s">
        <v>25</v>
      </c>
      <c r="G4" s="30"/>
    </row>
    <row r="6" spans="1:11" ht="133.5" customHeight="1" x14ac:dyDescent="0.3">
      <c r="A6" s="3"/>
      <c r="B6" s="3"/>
      <c r="C6" s="3"/>
      <c r="D6" s="3"/>
      <c r="E6" s="31" t="s">
        <v>3</v>
      </c>
      <c r="F6" s="31"/>
      <c r="G6" s="31"/>
      <c r="H6" s="31"/>
    </row>
    <row r="7" spans="1:11" ht="18.75" customHeight="1" x14ac:dyDescent="0.3">
      <c r="A7" s="5"/>
      <c r="B7" s="5"/>
      <c r="C7" s="5"/>
      <c r="D7" s="5"/>
      <c r="E7" s="4"/>
      <c r="F7" s="6"/>
      <c r="G7" s="7"/>
    </row>
    <row r="8" spans="1:11" ht="18.75" customHeight="1" x14ac:dyDescent="0.3">
      <c r="A8" s="3"/>
      <c r="B8" s="3"/>
      <c r="C8" s="3"/>
      <c r="D8" s="3"/>
      <c r="E8" s="3"/>
      <c r="F8" s="32" t="s">
        <v>4</v>
      </c>
      <c r="G8" s="32"/>
      <c r="H8" s="32"/>
    </row>
    <row r="9" spans="1:11" ht="62.25" customHeight="1" x14ac:dyDescent="0.3">
      <c r="A9" s="3"/>
      <c r="B9" s="3"/>
      <c r="C9" s="3"/>
      <c r="D9" s="3"/>
      <c r="E9" s="8" t="s">
        <v>5</v>
      </c>
      <c r="F9" s="9">
        <v>2026</v>
      </c>
      <c r="G9" s="9">
        <v>2027</v>
      </c>
      <c r="H9" s="9">
        <v>2028</v>
      </c>
      <c r="I9" s="10" t="s">
        <v>6</v>
      </c>
      <c r="J9" s="10" t="s">
        <v>7</v>
      </c>
      <c r="K9" s="10" t="s">
        <v>8</v>
      </c>
    </row>
    <row r="10" spans="1:11" ht="18.75" customHeight="1" x14ac:dyDescent="0.3">
      <c r="A10" s="3"/>
      <c r="B10" s="3"/>
      <c r="C10" s="3"/>
      <c r="D10" s="3"/>
      <c r="E10" s="11" t="s">
        <v>9</v>
      </c>
      <c r="F10" s="12">
        <f>151231.4+573211.58+142511.82-151231.4</f>
        <v>715723.4</v>
      </c>
      <c r="G10" s="13">
        <v>0</v>
      </c>
      <c r="H10" s="13">
        <v>0</v>
      </c>
      <c r="I10" s="14">
        <v>135635.9</v>
      </c>
      <c r="J10" s="14">
        <v>298427.81</v>
      </c>
      <c r="K10" s="14">
        <v>96800</v>
      </c>
    </row>
    <row r="11" spans="1:11" ht="18.75" customHeight="1" x14ac:dyDescent="0.3">
      <c r="A11" s="3"/>
      <c r="B11" s="3"/>
      <c r="C11" s="3"/>
      <c r="D11" s="3"/>
      <c r="E11" s="15" t="s">
        <v>10</v>
      </c>
      <c r="F11" s="12">
        <f>2351909.09+268560</f>
        <v>2620469.09</v>
      </c>
      <c r="G11" s="13">
        <v>0</v>
      </c>
      <c r="H11" s="13">
        <v>0</v>
      </c>
      <c r="I11" s="14">
        <v>978748.57</v>
      </c>
      <c r="J11" s="14">
        <v>1739886.4</v>
      </c>
      <c r="K11" s="14">
        <v>216110</v>
      </c>
    </row>
    <row r="12" spans="1:11" ht="18.75" customHeight="1" x14ac:dyDescent="0.3">
      <c r="A12" s="3"/>
      <c r="B12" s="3"/>
      <c r="C12" s="3"/>
      <c r="D12" s="3"/>
      <c r="E12" s="15" t="s">
        <v>11</v>
      </c>
      <c r="F12" s="12">
        <v>471946.28</v>
      </c>
      <c r="G12" s="13">
        <v>0</v>
      </c>
      <c r="H12" s="13">
        <v>0</v>
      </c>
      <c r="I12" s="14">
        <v>257165.64</v>
      </c>
      <c r="J12" s="14">
        <v>76461.77</v>
      </c>
      <c r="K12" s="14"/>
    </row>
    <row r="13" spans="1:11" s="1" customFormat="1" ht="18.75" customHeight="1" x14ac:dyDescent="0.3">
      <c r="A13" s="3"/>
      <c r="B13" s="3"/>
      <c r="C13" s="3"/>
      <c r="D13" s="3"/>
      <c r="E13" s="11" t="s">
        <v>12</v>
      </c>
      <c r="F13" s="12">
        <v>318107.44</v>
      </c>
      <c r="G13" s="13">
        <v>0</v>
      </c>
      <c r="H13" s="13">
        <v>0</v>
      </c>
      <c r="I13" s="14">
        <v>1290380.6299999999</v>
      </c>
      <c r="J13" s="14">
        <v>221360.07</v>
      </c>
      <c r="K13" s="14"/>
    </row>
    <row r="14" spans="1:11" s="1" customFormat="1" ht="18.75" customHeight="1" x14ac:dyDescent="0.3">
      <c r="A14" s="3"/>
      <c r="B14" s="3"/>
      <c r="C14" s="3"/>
      <c r="D14" s="3"/>
      <c r="E14" s="16" t="s">
        <v>13</v>
      </c>
      <c r="F14" s="12">
        <v>187735.54</v>
      </c>
      <c r="G14" s="13">
        <v>0</v>
      </c>
      <c r="H14" s="13">
        <v>0</v>
      </c>
      <c r="I14" s="14">
        <v>78126.27</v>
      </c>
      <c r="J14" s="14">
        <v>23228.89</v>
      </c>
      <c r="K14" s="14"/>
    </row>
    <row r="15" spans="1:11" s="1" customFormat="1" ht="18.75" customHeight="1" x14ac:dyDescent="0.3">
      <c r="A15" s="3"/>
      <c r="B15" s="3"/>
      <c r="C15" s="3"/>
      <c r="D15" s="3"/>
      <c r="E15" s="17" t="s">
        <v>14</v>
      </c>
      <c r="F15" s="12">
        <v>451086.78</v>
      </c>
      <c r="G15" s="13">
        <v>0</v>
      </c>
      <c r="H15" s="13">
        <v>0</v>
      </c>
      <c r="I15" s="14">
        <v>187720.07</v>
      </c>
      <c r="J15" s="14">
        <v>55813.87</v>
      </c>
      <c r="K15" s="14"/>
    </row>
    <row r="16" spans="1:11" s="1" customFormat="1" ht="18.75" customHeight="1" x14ac:dyDescent="0.3">
      <c r="A16" s="3"/>
      <c r="B16" s="3"/>
      <c r="C16" s="3"/>
      <c r="D16" s="3"/>
      <c r="E16" s="17" t="s">
        <v>15</v>
      </c>
      <c r="F16" s="12">
        <v>219024.79</v>
      </c>
      <c r="G16" s="13">
        <v>0</v>
      </c>
      <c r="H16" s="13">
        <v>0</v>
      </c>
      <c r="I16" s="14">
        <v>91147.32</v>
      </c>
      <c r="J16" s="14">
        <v>27100.37</v>
      </c>
      <c r="K16" s="14"/>
    </row>
    <row r="17" spans="1:11" s="1" customFormat="1" ht="18.75" customHeight="1" x14ac:dyDescent="0.3">
      <c r="A17" s="3"/>
      <c r="B17" s="3"/>
      <c r="C17" s="3"/>
      <c r="D17" s="3"/>
      <c r="E17" s="17" t="s">
        <v>16</v>
      </c>
      <c r="F17" s="12">
        <f>578851.24+600000</f>
        <v>1178851.24</v>
      </c>
      <c r="G17" s="13">
        <v>0</v>
      </c>
      <c r="H17" s="13">
        <v>0</v>
      </c>
      <c r="I17" s="14">
        <v>974829.34</v>
      </c>
      <c r="J17" s="14">
        <v>188.42</v>
      </c>
      <c r="K17" s="14"/>
    </row>
    <row r="18" spans="1:11" s="1" customFormat="1" ht="18.75" customHeight="1" x14ac:dyDescent="0.3">
      <c r="A18" s="3"/>
      <c r="B18" s="3"/>
      <c r="C18" s="3"/>
      <c r="D18" s="3"/>
      <c r="E18" s="17" t="s">
        <v>17</v>
      </c>
      <c r="F18" s="12">
        <v>114727.27</v>
      </c>
      <c r="G18" s="13">
        <v>0</v>
      </c>
      <c r="H18" s="13">
        <v>0</v>
      </c>
      <c r="I18" s="14">
        <v>47743.83</v>
      </c>
      <c r="J18" s="14">
        <v>14195.43</v>
      </c>
      <c r="K18" s="14"/>
    </row>
    <row r="19" spans="1:11" s="1" customFormat="1" ht="18.75" customHeight="1" x14ac:dyDescent="0.3">
      <c r="A19" s="3"/>
      <c r="B19" s="3"/>
      <c r="C19" s="3"/>
      <c r="D19" s="3"/>
      <c r="E19" s="17" t="s">
        <v>18</v>
      </c>
      <c r="F19" s="12">
        <v>234669.42</v>
      </c>
      <c r="G19" s="13">
        <v>0</v>
      </c>
      <c r="H19" s="13">
        <v>0</v>
      </c>
      <c r="I19" s="14">
        <v>92232.4</v>
      </c>
      <c r="J19" s="14">
        <v>27422.99</v>
      </c>
      <c r="K19" s="14"/>
    </row>
    <row r="20" spans="1:11" s="1" customFormat="1" ht="18.75" customHeight="1" x14ac:dyDescent="0.3">
      <c r="A20" s="3"/>
      <c r="B20" s="3"/>
      <c r="C20" s="3"/>
      <c r="D20" s="3"/>
      <c r="E20" s="11" t="s">
        <v>19</v>
      </c>
      <c r="F20" s="12">
        <f>401545.45+181633.22</f>
        <v>583178.67000000004</v>
      </c>
      <c r="G20" s="13">
        <v>0</v>
      </c>
      <c r="H20" s="13">
        <v>0</v>
      </c>
      <c r="I20" s="14">
        <v>167103.41</v>
      </c>
      <c r="J20" s="14">
        <v>0</v>
      </c>
      <c r="K20" s="14"/>
    </row>
    <row r="21" spans="1:11" s="1" customFormat="1" ht="18.75" customHeight="1" x14ac:dyDescent="0.3">
      <c r="A21" s="3"/>
      <c r="B21" s="3"/>
      <c r="C21" s="3"/>
      <c r="D21" s="3"/>
      <c r="E21" s="11" t="s">
        <v>20</v>
      </c>
      <c r="F21" s="12">
        <f>198165.3+54788.11</f>
        <v>252953.40999999997</v>
      </c>
      <c r="G21" s="13">
        <v>0</v>
      </c>
      <c r="H21" s="13">
        <v>0</v>
      </c>
      <c r="I21" s="14">
        <v>82466.62</v>
      </c>
      <c r="J21" s="14">
        <v>24519.38</v>
      </c>
      <c r="K21" s="14"/>
    </row>
    <row r="22" spans="1:11" ht="18.75" customHeight="1" x14ac:dyDescent="0.3">
      <c r="A22" s="3"/>
      <c r="B22" s="3"/>
      <c r="C22" s="3"/>
      <c r="D22" s="3"/>
      <c r="E22" s="18" t="s">
        <v>21</v>
      </c>
      <c r="F22" s="19">
        <f t="shared" ref="F22:K22" si="0">SUM(F10:F21)</f>
        <v>7348473.3299999991</v>
      </c>
      <c r="G22" s="20">
        <f t="shared" si="0"/>
        <v>0</v>
      </c>
      <c r="H22" s="20">
        <f t="shared" si="0"/>
        <v>0</v>
      </c>
      <c r="I22" s="19">
        <f t="shared" si="0"/>
        <v>4383299.9999999991</v>
      </c>
      <c r="J22" s="19">
        <f t="shared" si="0"/>
        <v>2508605.4000000004</v>
      </c>
      <c r="K22" s="19">
        <f t="shared" si="0"/>
        <v>312910</v>
      </c>
    </row>
    <row r="23" spans="1:11" x14ac:dyDescent="0.2">
      <c r="E23" s="21"/>
      <c r="F23" s="21"/>
      <c r="G23" s="22"/>
    </row>
    <row r="24" spans="1:11" x14ac:dyDescent="0.2">
      <c r="E24" s="21"/>
      <c r="F24" s="21"/>
      <c r="G24" s="22"/>
    </row>
    <row r="25" spans="1:11" ht="15.75" x14ac:dyDescent="0.25">
      <c r="E25" s="23" t="s">
        <v>22</v>
      </c>
      <c r="F25" s="24"/>
      <c r="G25" s="25" t="s">
        <v>23</v>
      </c>
    </row>
    <row r="26" spans="1:11" ht="15" x14ac:dyDescent="0.25">
      <c r="E26" s="26" t="s">
        <v>24</v>
      </c>
      <c r="G26" s="22"/>
    </row>
    <row r="27" spans="1:11" x14ac:dyDescent="0.2">
      <c r="E27" s="27"/>
      <c r="G27" s="22"/>
    </row>
    <row r="28" spans="1:11" x14ac:dyDescent="0.2">
      <c r="G28" s="22"/>
    </row>
    <row r="29" spans="1:11" x14ac:dyDescent="0.2">
      <c r="G29" s="22"/>
    </row>
  </sheetData>
  <mergeCells count="6">
    <mergeCell ref="F8:H8"/>
    <mergeCell ref="E1:F1"/>
    <mergeCell ref="E2:G2"/>
    <mergeCell ref="E3:G3"/>
    <mergeCell ref="F4:G4"/>
    <mergeCell ref="E6:H6"/>
  </mergeCells>
  <pageMargins left="0.98425196850393704" right="0.39370078740157477" top="0.19685039370078738" bottom="0.19685039370078738" header="0" footer="0"/>
  <pageSetup paperSize="9" scale="8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дороги</vt:lpstr>
      <vt:lpstr>дороги!Print_Titles</vt:lpstr>
      <vt:lpstr>дороги!Область_печати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7</cp:revision>
  <dcterms:created xsi:type="dcterms:W3CDTF">2009-09-24T06:20:00Z</dcterms:created>
  <dcterms:modified xsi:type="dcterms:W3CDTF">2026-06-23T03:53:28Z</dcterms:modified>
  <cp:version>1048576</cp:version>
</cp:coreProperties>
</file>