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R020424\Documents\5 созыв 2025-2030 годы Решения сессий\4 сессия\решения\4 с. реш 32 бюджет района\"/>
    </mc:Choice>
  </mc:AlternateContent>
  <bookViews>
    <workbookView xWindow="0" yWindow="0" windowWidth="28800" windowHeight="11580"/>
  </bookViews>
  <sheets>
    <sheet name="2026" sheetId="1" r:id="rId1"/>
    <sheet name="Лист1" sheetId="2" r:id="rId2"/>
  </sheets>
  <externalReferences>
    <externalReference r:id="rId3"/>
  </externalReferences>
  <definedNames>
    <definedName name="_xlnm._FilterDatabase" localSheetId="0" hidden="1">'[1]2025'!$B$7:$I$23</definedName>
    <definedName name="_xlnm.Print_Area" localSheetId="0">'[1]2025'!$A$1:$L$32</definedName>
  </definedNames>
  <calcPr calcId="162913"/>
</workbook>
</file>

<file path=xl/calcChain.xml><?xml version="1.0" encoding="utf-8"?>
<calcChain xmlns="http://schemas.openxmlformats.org/spreadsheetml/2006/main">
  <c r="D59" i="2" l="1"/>
  <c r="C59" i="2"/>
  <c r="B59" i="2"/>
  <c r="E59" i="2" s="1"/>
  <c r="E58" i="2"/>
  <c r="E57" i="2"/>
  <c r="E56" i="2"/>
  <c r="E55" i="2"/>
  <c r="E54" i="2"/>
  <c r="E53" i="2"/>
  <c r="E52" i="2"/>
  <c r="E51" i="2"/>
  <c r="E50" i="2"/>
  <c r="E49" i="2"/>
  <c r="E48" i="2"/>
  <c r="E40" i="2"/>
  <c r="D40" i="2"/>
  <c r="C40" i="2"/>
  <c r="B40" i="2"/>
  <c r="E39" i="2"/>
  <c r="E38" i="2"/>
  <c r="E37" i="2"/>
  <c r="E36" i="2"/>
  <c r="E35" i="2"/>
  <c r="E34" i="2"/>
  <c r="E33" i="2"/>
  <c r="E32" i="2"/>
  <c r="E31" i="2"/>
  <c r="E30" i="2"/>
  <c r="E29" i="2"/>
  <c r="D21" i="2"/>
  <c r="C21" i="2"/>
  <c r="B21" i="2"/>
  <c r="E20" i="2"/>
  <c r="E19" i="2"/>
  <c r="E18" i="2"/>
  <c r="E17" i="2"/>
  <c r="E16" i="2"/>
  <c r="E15" i="2"/>
  <c r="E21" i="2" s="1"/>
  <c r="E14" i="2"/>
  <c r="E13" i="2"/>
  <c r="E12" i="2"/>
  <c r="E11" i="2"/>
  <c r="E10" i="2"/>
  <c r="K23" i="1"/>
  <c r="J23" i="1"/>
  <c r="F23" i="1"/>
  <c r="F14" i="1"/>
  <c r="F12" i="1"/>
</calcChain>
</file>

<file path=xl/sharedStrings.xml><?xml version="1.0" encoding="utf-8"?>
<sst xmlns="http://schemas.openxmlformats.org/spreadsheetml/2006/main" count="86" uniqueCount="37">
  <si>
    <t>Утверждено</t>
  </si>
  <si>
    <t xml:space="preserve">Приложение  15 к решению сессии </t>
  </si>
  <si>
    <t>Совета депутатов Каргатского района</t>
  </si>
  <si>
    <t>Распределение иных межбюджетных трансфертов бюджетам поселений Каргатского района из бюджета Каргатского района Новосибирской области, источником финансового обеспечения которых является субсидия на реализацию мероприятий по обеспечению сбалансированности местных бюджетов в рамках государственной программы Новосибирской области "Управление финансами в Новосибирской области" на 2026 год и плановый период 2027-2028 годов</t>
  </si>
  <si>
    <t/>
  </si>
  <si>
    <t>тыс.рублей</t>
  </si>
  <si>
    <t xml:space="preserve">Наименование муниципальных образований </t>
  </si>
  <si>
    <t>2026 г</t>
  </si>
  <si>
    <t>2021 г</t>
  </si>
  <si>
    <t>2027 г</t>
  </si>
  <si>
    <t>2028 г</t>
  </si>
  <si>
    <t>г.Каргат</t>
  </si>
  <si>
    <t>Алабугинский</t>
  </si>
  <si>
    <t>Беркутовский</t>
  </si>
  <si>
    <t>В-Каргатский</t>
  </si>
  <si>
    <t>Карганский</t>
  </si>
  <si>
    <t>Кубанский</t>
  </si>
  <si>
    <t>Маршанский</t>
  </si>
  <si>
    <t>Мусинский</t>
  </si>
  <si>
    <t>Первомайский</t>
  </si>
  <si>
    <t>Суминский</t>
  </si>
  <si>
    <t>Форпост-Каргатский</t>
  </si>
  <si>
    <t>Всего по местным бюджетам</t>
  </si>
  <si>
    <t xml:space="preserve">Глава Каргатского района </t>
  </si>
  <si>
    <t>В.А.Флек</t>
  </si>
  <si>
    <t>Новосибирской области</t>
  </si>
  <si>
    <t>Н.Л. Терентьев</t>
  </si>
  <si>
    <t>Наименование</t>
  </si>
  <si>
    <t>Дотация на сбалансированность Дсбал = Н * Копт</t>
  </si>
  <si>
    <t>Дотация на выравнивание бюджетной обеспеченности</t>
  </si>
  <si>
    <t>Дотация из РФФПП за счет собственных средств</t>
  </si>
  <si>
    <t>Дсбал</t>
  </si>
  <si>
    <t>Д1</t>
  </si>
  <si>
    <t>Д2</t>
  </si>
  <si>
    <t>Ф-Каргатский</t>
  </si>
  <si>
    <t>ИТОГО</t>
  </si>
  <si>
    <t>№32 от 19.12.2025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</si>
</sst>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0.0"/>
    <numFmt numFmtId="169" formatCode="#,##0.0;[Red]\-#,##0.0"/>
  </numFmts>
  <fonts count="14" x14ac:knownFonts="1">
    <font>
      <sz val="10"/>
      <color theme="1"/>
      <name val="Arial Cyr"/>
    </font>
    <font>
      <sz val="10"/>
      <name val="Arial Cyr"/>
    </font>
    <font>
      <sz val="10"/>
      <name val="Arial"/>
    </font>
    <font>
      <sz val="10"/>
      <color rgb="FF9C0006"/>
      <name val="Arial Cyr"/>
    </font>
    <font>
      <sz val="14"/>
      <name val="Times New Roman"/>
    </font>
    <font>
      <b/>
      <sz val="14"/>
      <name val="Times New Roman"/>
    </font>
    <font>
      <sz val="9"/>
      <name val="Times New Roman"/>
    </font>
    <font>
      <sz val="12"/>
      <name val="Times New Roman"/>
    </font>
    <font>
      <b/>
      <sz val="12"/>
      <name val="Times New Roman"/>
    </font>
    <font>
      <sz val="10"/>
      <color indexed="2"/>
      <name val="Arial"/>
    </font>
    <font>
      <sz val="11"/>
      <name val="Arial Cyr"/>
    </font>
    <font>
      <sz val="11"/>
      <name val="Arial"/>
    </font>
    <font>
      <sz val="11"/>
      <color theme="1"/>
      <name val="Arial Cyr"/>
    </font>
    <font>
      <b/>
      <sz val="10"/>
      <name val="Arial Cy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theme="0"/>
      </patternFill>
    </fill>
    <fill>
      <patternFill patternType="solid">
        <fgColor indexed="27"/>
        <bgColor indexed="27"/>
      </patternFill>
    </fill>
    <fill>
      <patternFill patternType="solid">
        <fgColor indexed="5"/>
        <bgColor indexed="5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3" fillId="2" borderId="0"/>
  </cellStyleXfs>
  <cellXfs count="46">
    <xf numFmtId="0" fontId="0" fillId="0" borderId="0" xfId="0"/>
    <xf numFmtId="0" fontId="2" fillId="0" borderId="0" xfId="2" applyFont="1"/>
    <xf numFmtId="0" fontId="2" fillId="0" borderId="0" xfId="3" applyFont="1" applyFill="1"/>
    <xf numFmtId="0" fontId="0" fillId="0" borderId="0" xfId="0"/>
    <xf numFmtId="0" fontId="2" fillId="0" borderId="0" xfId="2" applyFont="1" applyAlignment="1">
      <alignment horizontal="right"/>
    </xf>
    <xf numFmtId="0" fontId="4" fillId="0" borderId="0" xfId="2" applyFont="1" applyProtection="1"/>
    <xf numFmtId="0" fontId="2" fillId="0" borderId="0" xfId="2" applyFont="1" applyProtection="1"/>
    <xf numFmtId="0" fontId="5" fillId="0" borderId="0" xfId="2" applyFont="1" applyProtection="1"/>
    <xf numFmtId="0" fontId="5" fillId="0" borderId="0" xfId="2" applyFont="1" applyAlignment="1" applyProtection="1">
      <alignment horizontal="center" vertical="center" wrapText="1"/>
    </xf>
    <xf numFmtId="0" fontId="4" fillId="0" borderId="1" xfId="2" applyFont="1" applyBorder="1" applyAlignment="1" applyProtection="1">
      <alignment horizontal="right"/>
    </xf>
    <xf numFmtId="0" fontId="6" fillId="0" borderId="1" xfId="2" applyFont="1" applyBorder="1" applyAlignment="1" applyProtection="1">
      <alignment horizontal="right"/>
    </xf>
    <xf numFmtId="0" fontId="4" fillId="0" borderId="2" xfId="2" applyFont="1" applyBorder="1" applyAlignment="1" applyProtection="1">
      <alignment horizontal="center" vertical="center" wrapText="1"/>
    </xf>
    <xf numFmtId="0" fontId="4" fillId="0" borderId="3" xfId="2" applyFont="1" applyBorder="1" applyAlignment="1" applyProtection="1">
      <alignment horizontal="center" vertical="center"/>
    </xf>
    <xf numFmtId="0" fontId="4" fillId="0" borderId="0" xfId="2" applyFont="1" applyAlignment="1" applyProtection="1">
      <alignment horizontal="center" vertical="center" wrapText="1"/>
    </xf>
    <xf numFmtId="0" fontId="4" fillId="0" borderId="4" xfId="2" applyFont="1" applyBorder="1" applyAlignment="1" applyProtection="1">
      <alignment horizontal="center" vertical="center" wrapText="1"/>
    </xf>
    <xf numFmtId="0" fontId="4" fillId="0" borderId="3" xfId="2" applyFont="1" applyBorder="1" applyAlignment="1" applyProtection="1">
      <alignment horizontal="center"/>
    </xf>
    <xf numFmtId="0" fontId="4" fillId="0" borderId="5" xfId="2" applyFont="1" applyBorder="1" applyAlignment="1" applyProtection="1">
      <alignment horizontal="left" vertical="center" wrapText="1"/>
    </xf>
    <xf numFmtId="2" fontId="7" fillId="3" borderId="3" xfId="2" applyNumberFormat="1" applyFont="1" applyFill="1" applyBorder="1" applyProtection="1"/>
    <xf numFmtId="168" fontId="0" fillId="0" borderId="3" xfId="0" applyNumberFormat="1" applyBorder="1"/>
    <xf numFmtId="0" fontId="0" fillId="0" borderId="3" xfId="0" applyBorder="1"/>
    <xf numFmtId="0" fontId="4" fillId="0" borderId="6" xfId="2" applyFont="1" applyBorder="1" applyAlignment="1" applyProtection="1">
      <alignment horizontal="left" vertical="center" wrapText="1"/>
    </xf>
    <xf numFmtId="0" fontId="5" fillId="0" borderId="5" xfId="2" applyFont="1" applyBorder="1" applyAlignment="1" applyProtection="1">
      <alignment horizontal="left" vertical="center" wrapText="1"/>
    </xf>
    <xf numFmtId="169" fontId="8" fillId="0" borderId="3" xfId="2" applyNumberFormat="1" applyFont="1" applyBorder="1" applyAlignment="1" applyProtection="1">
      <alignment horizontal="right" vertical="center"/>
    </xf>
    <xf numFmtId="169" fontId="4" fillId="0" borderId="0" xfId="2" applyNumberFormat="1" applyFont="1" applyAlignment="1" applyProtection="1">
      <alignment horizontal="right" vertical="center"/>
    </xf>
    <xf numFmtId="169" fontId="5" fillId="0" borderId="3" xfId="2" applyNumberFormat="1" applyFont="1" applyBorder="1" applyAlignment="1" applyProtection="1">
      <alignment horizontal="right" vertical="center"/>
    </xf>
    <xf numFmtId="0" fontId="9" fillId="0" borderId="0" xfId="2" applyFont="1"/>
    <xf numFmtId="0" fontId="10" fillId="0" borderId="0" xfId="0" applyFont="1"/>
    <xf numFmtId="0" fontId="11" fillId="0" borderId="0" xfId="2" applyFont="1"/>
    <xf numFmtId="0" fontId="12" fillId="0" borderId="0" xfId="0" applyFont="1"/>
    <xf numFmtId="0" fontId="0" fillId="4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4" borderId="3" xfId="0" applyFill="1" applyBorder="1"/>
    <xf numFmtId="168" fontId="0" fillId="0" borderId="0" xfId="0" applyNumberFormat="1"/>
    <xf numFmtId="0" fontId="1" fillId="4" borderId="3" xfId="0" applyFont="1" applyFill="1" applyBorder="1"/>
    <xf numFmtId="0" fontId="13" fillId="0" borderId="3" xfId="0" applyFont="1" applyBorder="1"/>
    <xf numFmtId="0" fontId="13" fillId="4" borderId="3" xfId="0" applyFont="1" applyFill="1" applyBorder="1"/>
    <xf numFmtId="168" fontId="0" fillId="5" borderId="0" xfId="0" applyNumberFormat="1" applyFill="1"/>
    <xf numFmtId="0" fontId="0" fillId="3" borderId="0" xfId="0" applyFill="1"/>
    <xf numFmtId="0" fontId="0" fillId="0" borderId="0" xfId="0"/>
    <xf numFmtId="0" fontId="5" fillId="3" borderId="0" xfId="2" applyFont="1" applyFill="1" applyAlignment="1" applyProtection="1">
      <alignment horizontal="center" vertical="center" wrapText="1"/>
    </xf>
    <xf numFmtId="0" fontId="0" fillId="0" borderId="3" xfId="0" applyBorder="1"/>
    <xf numFmtId="0" fontId="0" fillId="4" borderId="2" xfId="0" applyFill="1" applyBorder="1" applyAlignment="1">
      <alignment horizontal="center" vertical="justify"/>
    </xf>
    <xf numFmtId="0" fontId="0" fillId="4" borderId="7" xfId="0" applyFill="1" applyBorder="1" applyAlignment="1">
      <alignment horizontal="center" vertical="justify"/>
    </xf>
    <xf numFmtId="0" fontId="0" fillId="4" borderId="8" xfId="0" applyFill="1" applyBorder="1" applyAlignment="1">
      <alignment horizontal="center" vertical="justify"/>
    </xf>
    <xf numFmtId="0" fontId="0" fillId="0" borderId="3" xfId="0" applyBorder="1" applyAlignment="1">
      <alignment horizontal="center" vertical="justify"/>
    </xf>
    <xf numFmtId="0" fontId="0" fillId="4" borderId="3" xfId="0" applyFill="1" applyBorder="1" applyAlignment="1">
      <alignment horizontal="center" vertical="justify"/>
    </xf>
  </cellXfs>
  <cellStyles count="4">
    <cellStyle name="Обычный" xfId="0" builtinId="0"/>
    <cellStyle name="Обычный 2" xfId="1"/>
    <cellStyle name="Обычный_tmp" xfId="2"/>
    <cellStyle name="Плохой" xfId="3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2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28"/>
  <sheetViews>
    <sheetView tabSelected="1" view="pageBreakPreview" topLeftCell="E1" workbookViewId="0">
      <selection activeCell="F4" sqref="F4:L4"/>
    </sheetView>
  </sheetViews>
  <sheetFormatPr defaultRowHeight="12.75" customHeight="1" x14ac:dyDescent="0.2"/>
  <cols>
    <col min="1" max="4" width="0" style="1" hidden="1"/>
    <col min="5" max="5" width="59.85546875" style="1" customWidth="1"/>
    <col min="6" max="6" width="14.7109375" style="1" customWidth="1"/>
    <col min="7" max="9" width="0" style="1" hidden="1"/>
    <col min="10" max="10" width="13.28515625" style="1" customWidth="1"/>
    <col min="11" max="11" width="13" style="1" customWidth="1"/>
    <col min="12" max="12" width="9.140625" style="1" customWidth="1"/>
    <col min="13" max="16" width="9.140625" style="1" hidden="1" customWidth="1"/>
    <col min="17" max="257" width="9.140625" style="1" customWidth="1"/>
  </cols>
  <sheetData>
    <row r="1" spans="1:16" x14ac:dyDescent="0.2">
      <c r="F1" s="2" t="s">
        <v>0</v>
      </c>
      <c r="G1" t="s">
        <v>0</v>
      </c>
      <c r="H1" s="2"/>
      <c r="I1" s="2"/>
      <c r="J1" s="2"/>
      <c r="K1" s="2"/>
      <c r="L1" s="2"/>
      <c r="M1" s="2"/>
      <c r="N1" s="2"/>
      <c r="O1" s="2"/>
      <c r="P1" s="2"/>
    </row>
    <row r="2" spans="1:16" x14ac:dyDescent="0.2">
      <c r="F2" s="37" t="s">
        <v>1</v>
      </c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6" x14ac:dyDescent="0.2">
      <c r="F3" s="38" t="s">
        <v>2</v>
      </c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1:16" x14ac:dyDescent="0.2">
      <c r="F4" s="38" t="s">
        <v>36</v>
      </c>
      <c r="G4" s="38"/>
      <c r="H4" s="38"/>
      <c r="I4" s="38"/>
      <c r="J4" s="38"/>
      <c r="K4" s="38"/>
      <c r="L4" s="38"/>
      <c r="M4" s="2"/>
      <c r="N4" s="2"/>
      <c r="O4" s="2"/>
      <c r="P4" s="2"/>
    </row>
    <row r="5" spans="1:16" x14ac:dyDescent="0.2">
      <c r="F5" s="3"/>
      <c r="G5" s="3"/>
      <c r="H5" s="3"/>
      <c r="I5" s="3"/>
      <c r="J5" s="3"/>
      <c r="K5" s="3"/>
      <c r="L5" s="3"/>
      <c r="M5" s="2"/>
      <c r="N5" s="2"/>
      <c r="O5" s="2"/>
      <c r="P5" s="2"/>
    </row>
    <row r="6" spans="1:16" x14ac:dyDescent="0.2">
      <c r="F6" s="4"/>
    </row>
    <row r="7" spans="1:16" ht="135" customHeight="1" x14ac:dyDescent="0.3">
      <c r="A7" s="5"/>
      <c r="B7" s="5"/>
      <c r="C7" s="5"/>
      <c r="D7" s="5"/>
      <c r="E7" s="39" t="s">
        <v>3</v>
      </c>
      <c r="F7" s="39"/>
      <c r="G7" s="39"/>
      <c r="H7" s="39"/>
      <c r="I7" s="39"/>
      <c r="J7" s="39"/>
      <c r="K7" s="39"/>
      <c r="L7" s="6"/>
      <c r="M7" s="6"/>
      <c r="N7" s="6"/>
      <c r="O7" s="6"/>
      <c r="P7" s="6"/>
    </row>
    <row r="8" spans="1:16" ht="18.75" customHeight="1" x14ac:dyDescent="0.3">
      <c r="A8" s="7"/>
      <c r="B8" s="7"/>
      <c r="C8" s="7"/>
      <c r="D8" s="7"/>
      <c r="E8" s="8"/>
      <c r="F8" s="8" t="s">
        <v>4</v>
      </c>
      <c r="G8" s="6"/>
      <c r="H8" s="6"/>
      <c r="I8" s="6"/>
      <c r="J8" s="6"/>
      <c r="K8" s="6"/>
      <c r="L8" s="6"/>
      <c r="M8" s="6"/>
      <c r="N8" s="6"/>
      <c r="O8" s="6"/>
      <c r="P8" s="6"/>
    </row>
    <row r="9" spans="1:16" ht="18.75" customHeight="1" x14ac:dyDescent="0.3">
      <c r="A9" s="5"/>
      <c r="B9" s="5"/>
      <c r="C9" s="5"/>
      <c r="D9" s="5"/>
      <c r="E9" s="5"/>
      <c r="F9" s="9"/>
      <c r="G9" s="6"/>
      <c r="H9" s="6"/>
      <c r="I9" s="6"/>
      <c r="J9" s="6"/>
      <c r="K9" s="10" t="s">
        <v>5</v>
      </c>
      <c r="L9" s="6"/>
      <c r="M9" s="6"/>
      <c r="N9" s="6"/>
      <c r="O9" s="6"/>
      <c r="P9" s="6"/>
    </row>
    <row r="10" spans="1:16" ht="50.25" customHeight="1" x14ac:dyDescent="0.3">
      <c r="A10" s="5"/>
      <c r="B10" s="5"/>
      <c r="C10" s="5"/>
      <c r="D10" s="5"/>
      <c r="E10" s="11" t="s">
        <v>6</v>
      </c>
      <c r="F10" s="12" t="s">
        <v>7</v>
      </c>
      <c r="G10" s="12" t="s">
        <v>8</v>
      </c>
      <c r="H10" s="13"/>
      <c r="I10" s="13"/>
      <c r="J10" s="12" t="s">
        <v>9</v>
      </c>
      <c r="K10" s="12" t="s">
        <v>10</v>
      </c>
      <c r="L10" s="6"/>
      <c r="M10" s="6"/>
      <c r="N10" s="6"/>
      <c r="O10" s="6"/>
      <c r="P10" s="6"/>
    </row>
    <row r="11" spans="1:16" ht="18.75" customHeight="1" x14ac:dyDescent="0.3">
      <c r="A11" s="5"/>
      <c r="B11" s="5"/>
      <c r="C11" s="5"/>
      <c r="D11" s="5"/>
      <c r="E11" s="14">
        <v>1</v>
      </c>
      <c r="F11" s="11">
        <v>2</v>
      </c>
      <c r="G11" s="13"/>
      <c r="H11" s="13"/>
      <c r="I11" s="13"/>
      <c r="J11" s="15">
        <v>3</v>
      </c>
      <c r="K11" s="15">
        <v>4</v>
      </c>
      <c r="L11" s="6"/>
      <c r="M11" s="6"/>
      <c r="N11" s="6"/>
      <c r="O11" s="6"/>
      <c r="P11" s="6"/>
    </row>
    <row r="12" spans="1:16" s="1" customFormat="1" ht="18.75" customHeight="1" x14ac:dyDescent="0.3">
      <c r="A12" s="5"/>
      <c r="B12" s="5"/>
      <c r="C12" s="5"/>
      <c r="D12" s="5"/>
      <c r="E12" s="16" t="s">
        <v>11</v>
      </c>
      <c r="F12" s="17">
        <f>16936.7-1558</f>
        <v>15378.7</v>
      </c>
      <c r="G12" s="18">
        <v>10151.299999999999</v>
      </c>
      <c r="H12" s="18">
        <v>9828.2000000000007</v>
      </c>
      <c r="I12" s="19">
        <v>27509.599999999999</v>
      </c>
      <c r="J12" s="18">
        <v>0</v>
      </c>
      <c r="K12" s="18">
        <v>0</v>
      </c>
      <c r="L12" s="6"/>
      <c r="M12" s="6"/>
      <c r="N12" s="6"/>
      <c r="O12" s="6"/>
      <c r="P12" s="6"/>
    </row>
    <row r="13" spans="1:16" s="1" customFormat="1" ht="18.75" customHeight="1" x14ac:dyDescent="0.3">
      <c r="A13" s="5"/>
      <c r="B13" s="5"/>
      <c r="C13" s="5"/>
      <c r="D13" s="5"/>
      <c r="E13" s="20" t="s">
        <v>12</v>
      </c>
      <c r="F13" s="17">
        <v>1480.8</v>
      </c>
      <c r="G13" s="18">
        <v>3014.5</v>
      </c>
      <c r="H13" s="18">
        <v>2918.6</v>
      </c>
      <c r="I13" s="19">
        <v>8172.4</v>
      </c>
      <c r="J13" s="18">
        <v>0</v>
      </c>
      <c r="K13" s="18">
        <v>0</v>
      </c>
      <c r="L13" s="6"/>
      <c r="M13" s="6"/>
      <c r="N13" s="6"/>
      <c r="O13" s="6"/>
      <c r="P13" s="6"/>
    </row>
    <row r="14" spans="1:16" s="1" customFormat="1" ht="18.75" customHeight="1" x14ac:dyDescent="0.3">
      <c r="A14" s="5"/>
      <c r="B14" s="5"/>
      <c r="C14" s="5"/>
      <c r="D14" s="5"/>
      <c r="E14" s="16" t="s">
        <v>13</v>
      </c>
      <c r="F14" s="17">
        <f>2059.2-2059.2</f>
        <v>0</v>
      </c>
      <c r="G14" s="18">
        <v>2504</v>
      </c>
      <c r="H14" s="18">
        <v>2424.1999999999998</v>
      </c>
      <c r="I14" s="19">
        <v>9976</v>
      </c>
      <c r="J14" s="18">
        <v>0</v>
      </c>
      <c r="K14" s="18">
        <v>0</v>
      </c>
      <c r="L14" s="6"/>
      <c r="M14" s="6"/>
      <c r="N14" s="6"/>
      <c r="O14" s="6"/>
      <c r="P14" s="6"/>
    </row>
    <row r="15" spans="1:16" s="1" customFormat="1" ht="18.75" customHeight="1" x14ac:dyDescent="0.3">
      <c r="A15" s="5"/>
      <c r="B15" s="5"/>
      <c r="C15" s="5"/>
      <c r="D15" s="5"/>
      <c r="E15" s="20" t="s">
        <v>14</v>
      </c>
      <c r="F15" s="17">
        <v>2639.7</v>
      </c>
      <c r="G15" s="18">
        <v>1427.9</v>
      </c>
      <c r="H15" s="18">
        <v>1382.5</v>
      </c>
      <c r="I15" s="19">
        <v>6823.2</v>
      </c>
      <c r="J15" s="18">
        <v>0</v>
      </c>
      <c r="K15" s="18">
        <v>0</v>
      </c>
      <c r="L15" s="6"/>
      <c r="M15" s="6"/>
      <c r="N15" s="6"/>
      <c r="O15" s="6"/>
      <c r="P15" s="6"/>
    </row>
    <row r="16" spans="1:16" s="1" customFormat="1" ht="18.75" customHeight="1" x14ac:dyDescent="0.3">
      <c r="A16" s="5"/>
      <c r="B16" s="5"/>
      <c r="C16" s="5"/>
      <c r="D16" s="5"/>
      <c r="E16" s="16" t="s">
        <v>15</v>
      </c>
      <c r="F16" s="17">
        <v>1259.0999999999999</v>
      </c>
      <c r="G16" s="18">
        <v>1969.7</v>
      </c>
      <c r="H16" s="18">
        <v>1907</v>
      </c>
      <c r="I16" s="19">
        <v>6729.4</v>
      </c>
      <c r="J16" s="18">
        <v>0</v>
      </c>
      <c r="K16" s="18">
        <v>0</v>
      </c>
      <c r="L16" s="6"/>
      <c r="M16" s="6"/>
      <c r="N16" s="6"/>
      <c r="O16" s="6"/>
      <c r="P16" s="6"/>
    </row>
    <row r="17" spans="1:16" s="1" customFormat="1" ht="18.75" customHeight="1" x14ac:dyDescent="0.3">
      <c r="A17" s="5"/>
      <c r="B17" s="5"/>
      <c r="C17" s="5"/>
      <c r="D17" s="5"/>
      <c r="E17" s="20" t="s">
        <v>16</v>
      </c>
      <c r="F17" s="17">
        <v>270.5</v>
      </c>
      <c r="G17" s="18">
        <v>1707.6</v>
      </c>
      <c r="H17" s="18">
        <v>1653.3</v>
      </c>
      <c r="I17" s="19">
        <v>4957.1000000000004</v>
      </c>
      <c r="J17" s="18">
        <v>0</v>
      </c>
      <c r="K17" s="18">
        <v>0</v>
      </c>
      <c r="L17" s="6"/>
      <c r="M17" s="6"/>
      <c r="N17" s="6"/>
      <c r="O17" s="6"/>
      <c r="P17" s="6"/>
    </row>
    <row r="18" spans="1:16" s="1" customFormat="1" ht="18.75" customHeight="1" x14ac:dyDescent="0.3">
      <c r="A18" s="5"/>
      <c r="B18" s="5"/>
      <c r="C18" s="5"/>
      <c r="D18" s="5"/>
      <c r="E18" s="16" t="s">
        <v>17</v>
      </c>
      <c r="F18" s="17">
        <v>149.80000000000001</v>
      </c>
      <c r="G18" s="18">
        <v>2009.3</v>
      </c>
      <c r="H18" s="18">
        <v>1945.3</v>
      </c>
      <c r="I18" s="19">
        <v>5607</v>
      </c>
      <c r="J18" s="18">
        <v>0</v>
      </c>
      <c r="K18" s="18">
        <v>0</v>
      </c>
      <c r="L18" s="6"/>
      <c r="M18" s="6"/>
      <c r="N18" s="6"/>
      <c r="O18" s="6"/>
      <c r="P18" s="6"/>
    </row>
    <row r="19" spans="1:16" s="1" customFormat="1" ht="18.75" customHeight="1" x14ac:dyDescent="0.3">
      <c r="A19" s="5"/>
      <c r="B19" s="5"/>
      <c r="C19" s="5"/>
      <c r="D19" s="5"/>
      <c r="E19" s="20" t="s">
        <v>18</v>
      </c>
      <c r="F19" s="17">
        <v>645.29999999999995</v>
      </c>
      <c r="G19" s="18">
        <v>1522.9</v>
      </c>
      <c r="H19" s="18">
        <v>1474.4</v>
      </c>
      <c r="I19" s="19">
        <v>4653.3</v>
      </c>
      <c r="J19" s="18">
        <v>0</v>
      </c>
      <c r="K19" s="18">
        <v>0</v>
      </c>
      <c r="L19" s="6"/>
      <c r="M19" s="6"/>
      <c r="N19" s="6"/>
      <c r="O19" s="6"/>
      <c r="P19" s="6"/>
    </row>
    <row r="20" spans="1:16" s="1" customFormat="1" ht="18.75" customHeight="1" x14ac:dyDescent="0.3">
      <c r="A20" s="5"/>
      <c r="B20" s="5"/>
      <c r="C20" s="5"/>
      <c r="D20" s="5"/>
      <c r="E20" s="16" t="s">
        <v>19</v>
      </c>
      <c r="F20" s="17">
        <v>2238.1</v>
      </c>
      <c r="G20" s="18">
        <v>1398.2</v>
      </c>
      <c r="H20" s="18">
        <v>1353.8</v>
      </c>
      <c r="I20" s="19">
        <v>5155.7</v>
      </c>
      <c r="J20" s="18">
        <v>0</v>
      </c>
      <c r="K20" s="18">
        <v>0</v>
      </c>
      <c r="L20" s="6"/>
      <c r="M20" s="6"/>
      <c r="N20" s="6"/>
      <c r="O20" s="6"/>
      <c r="P20" s="6"/>
    </row>
    <row r="21" spans="1:16" s="1" customFormat="1" ht="18.75" customHeight="1" x14ac:dyDescent="0.3">
      <c r="A21" s="5"/>
      <c r="B21" s="5"/>
      <c r="C21" s="5"/>
      <c r="D21" s="5"/>
      <c r="E21" s="20" t="s">
        <v>20</v>
      </c>
      <c r="F21" s="17">
        <v>2002</v>
      </c>
      <c r="G21" s="18">
        <v>1770.5</v>
      </c>
      <c r="H21" s="18">
        <v>1714.1</v>
      </c>
      <c r="I21" s="19">
        <v>5430.2</v>
      </c>
      <c r="J21" s="18">
        <v>0</v>
      </c>
      <c r="K21" s="18">
        <v>0</v>
      </c>
      <c r="L21" s="6"/>
      <c r="M21" s="6"/>
      <c r="N21" s="6"/>
      <c r="O21" s="6"/>
      <c r="P21" s="6"/>
    </row>
    <row r="22" spans="1:16" s="1" customFormat="1" ht="18.75" customHeight="1" x14ac:dyDescent="0.3">
      <c r="A22" s="5"/>
      <c r="B22" s="5"/>
      <c r="C22" s="5"/>
      <c r="D22" s="5"/>
      <c r="E22" s="16" t="s">
        <v>21</v>
      </c>
      <c r="F22" s="17">
        <v>2225.6999999999998</v>
      </c>
      <c r="G22" s="18">
        <v>1026.3</v>
      </c>
      <c r="H22" s="18">
        <v>993.6</v>
      </c>
      <c r="I22" s="19">
        <v>4494.7</v>
      </c>
      <c r="J22" s="18">
        <v>0</v>
      </c>
      <c r="K22" s="18">
        <v>0</v>
      </c>
      <c r="L22" s="6"/>
      <c r="M22" s="6"/>
      <c r="N22" s="6"/>
      <c r="O22" s="6"/>
      <c r="P22" s="6"/>
    </row>
    <row r="23" spans="1:16" ht="35.450000000000003" customHeight="1" x14ac:dyDescent="0.3">
      <c r="A23" s="5"/>
      <c r="B23" s="5"/>
      <c r="C23" s="5"/>
      <c r="D23" s="5"/>
      <c r="E23" s="21" t="s">
        <v>22</v>
      </c>
      <c r="F23" s="22">
        <f>SUM(F12:F22)</f>
        <v>28289.699999999997</v>
      </c>
      <c r="G23" s="23"/>
      <c r="H23" s="23"/>
      <c r="I23" s="23"/>
      <c r="J23" s="24">
        <f>SUM(J12:J22)</f>
        <v>0</v>
      </c>
      <c r="K23" s="24">
        <f>SUM(K12:K22)</f>
        <v>0</v>
      </c>
      <c r="L23" s="6"/>
      <c r="M23" s="6"/>
      <c r="N23" s="6"/>
      <c r="O23" s="6"/>
      <c r="P23" s="6"/>
    </row>
    <row r="24" spans="1:16" x14ac:dyDescent="0.2">
      <c r="F24" s="25"/>
    </row>
    <row r="26" spans="1:16" ht="14.25" x14ac:dyDescent="0.2">
      <c r="E26" s="26" t="s">
        <v>23</v>
      </c>
      <c r="I26" s="27" t="s">
        <v>24</v>
      </c>
    </row>
    <row r="27" spans="1:16" ht="14.25" x14ac:dyDescent="0.2">
      <c r="E27" s="28" t="s">
        <v>25</v>
      </c>
      <c r="F27" s="27" t="s">
        <v>26</v>
      </c>
    </row>
    <row r="28" spans="1:16" x14ac:dyDescent="0.2">
      <c r="E28" s="3"/>
    </row>
  </sheetData>
  <mergeCells count="4">
    <mergeCell ref="F2:P2"/>
    <mergeCell ref="F3:P3"/>
    <mergeCell ref="F4:L4"/>
    <mergeCell ref="E7:K7"/>
  </mergeCells>
  <pageMargins left="0.9842519999999999" right="0.39370099999999991" top="0.78740199999999982" bottom="0.78740199999999982" header="0.51181100000000002" footer="0.51181100000000002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59"/>
  <sheetViews>
    <sheetView topLeftCell="A35" workbookViewId="0">
      <selection activeCell="E57" sqref="E57"/>
    </sheetView>
  </sheetViews>
  <sheetFormatPr defaultRowHeight="12.75" customHeight="1" x14ac:dyDescent="0.2"/>
  <cols>
    <col min="1" max="1" width="13.140625" customWidth="1"/>
    <col min="2" max="2" width="17" customWidth="1"/>
    <col min="3" max="3" width="14.42578125" customWidth="1"/>
  </cols>
  <sheetData>
    <row r="3" spans="1:7" x14ac:dyDescent="0.2">
      <c r="G3">
        <v>2015</v>
      </c>
    </row>
    <row r="4" spans="1:7" ht="12.75" customHeight="1" x14ac:dyDescent="0.2">
      <c r="A4" s="40" t="s">
        <v>27</v>
      </c>
      <c r="B4" s="41" t="s">
        <v>28</v>
      </c>
      <c r="C4" s="44" t="s">
        <v>29</v>
      </c>
      <c r="D4" s="44" t="s">
        <v>30</v>
      </c>
    </row>
    <row r="5" spans="1:7" x14ac:dyDescent="0.2">
      <c r="A5" s="40"/>
      <c r="B5" s="42"/>
      <c r="C5" s="44"/>
      <c r="D5" s="44"/>
    </row>
    <row r="6" spans="1:7" x14ac:dyDescent="0.2">
      <c r="A6" s="40"/>
      <c r="B6" s="42"/>
      <c r="C6" s="44"/>
      <c r="D6" s="44"/>
    </row>
    <row r="7" spans="1:7" x14ac:dyDescent="0.2">
      <c r="A7" s="40"/>
      <c r="B7" s="42"/>
      <c r="C7" s="44"/>
      <c r="D7" s="44"/>
    </row>
    <row r="8" spans="1:7" x14ac:dyDescent="0.2">
      <c r="A8" s="40"/>
      <c r="B8" s="43"/>
      <c r="C8" s="44"/>
      <c r="D8" s="44"/>
    </row>
    <row r="9" spans="1:7" x14ac:dyDescent="0.2">
      <c r="A9" s="19"/>
      <c r="B9" s="29" t="s">
        <v>31</v>
      </c>
      <c r="C9" s="30" t="s">
        <v>32</v>
      </c>
      <c r="D9" s="30" t="s">
        <v>33</v>
      </c>
    </row>
    <row r="10" spans="1:7" x14ac:dyDescent="0.2">
      <c r="A10" s="19" t="s">
        <v>11</v>
      </c>
      <c r="B10" s="31">
        <v>1763.6</v>
      </c>
      <c r="C10" s="19">
        <v>20781.7</v>
      </c>
      <c r="D10" s="19">
        <v>177.4</v>
      </c>
      <c r="E10" s="32">
        <f t="shared" ref="E10:E20" si="0">B10+C10+D10</f>
        <v>22722.7</v>
      </c>
    </row>
    <row r="11" spans="1:7" x14ac:dyDescent="0.2">
      <c r="A11" s="19" t="s">
        <v>12</v>
      </c>
      <c r="B11" s="33">
        <v>4877.6000000000004</v>
      </c>
      <c r="C11" s="19">
        <v>2700.7</v>
      </c>
      <c r="D11" s="19">
        <v>177.4</v>
      </c>
      <c r="E11" s="32">
        <f t="shared" si="0"/>
        <v>7755.7</v>
      </c>
    </row>
    <row r="12" spans="1:7" x14ac:dyDescent="0.2">
      <c r="A12" s="19" t="s">
        <v>13</v>
      </c>
      <c r="B12" s="33">
        <v>6171.6</v>
      </c>
      <c r="C12" s="19">
        <v>3762.9</v>
      </c>
      <c r="D12" s="19">
        <v>252.8</v>
      </c>
      <c r="E12" s="32">
        <f t="shared" si="0"/>
        <v>10187.299999999999</v>
      </c>
    </row>
    <row r="13" spans="1:7" x14ac:dyDescent="0.2">
      <c r="A13" s="19" t="s">
        <v>14</v>
      </c>
      <c r="B13" s="33">
        <v>5298.9</v>
      </c>
      <c r="C13" s="19">
        <v>1169.3</v>
      </c>
      <c r="D13" s="19">
        <v>177.4</v>
      </c>
      <c r="E13" s="32">
        <f t="shared" si="0"/>
        <v>6645.5999999999995</v>
      </c>
    </row>
    <row r="14" spans="1:7" x14ac:dyDescent="0.2">
      <c r="A14" s="19" t="s">
        <v>15</v>
      </c>
      <c r="B14" s="33">
        <v>3669.5</v>
      </c>
      <c r="C14" s="19">
        <v>1470.6</v>
      </c>
      <c r="D14" s="19">
        <v>230.6</v>
      </c>
      <c r="E14" s="32">
        <f t="shared" si="0"/>
        <v>5370.7000000000007</v>
      </c>
    </row>
    <row r="15" spans="1:7" x14ac:dyDescent="0.2">
      <c r="A15" s="19" t="s">
        <v>16</v>
      </c>
      <c r="B15" s="33">
        <v>2496.8000000000002</v>
      </c>
      <c r="C15" s="19">
        <v>1753.6</v>
      </c>
      <c r="D15" s="19">
        <v>195.1</v>
      </c>
      <c r="E15" s="32">
        <f t="shared" si="0"/>
        <v>4445.5</v>
      </c>
    </row>
    <row r="16" spans="1:7" x14ac:dyDescent="0.2">
      <c r="A16" s="19" t="s">
        <v>17</v>
      </c>
      <c r="B16" s="33">
        <v>4902.3999999999996</v>
      </c>
      <c r="C16" s="19">
        <v>2285.8000000000002</v>
      </c>
      <c r="D16" s="19">
        <v>212.9</v>
      </c>
      <c r="E16" s="32">
        <f t="shared" si="0"/>
        <v>7401.0999999999995</v>
      </c>
    </row>
    <row r="17" spans="1:7" x14ac:dyDescent="0.2">
      <c r="A17" s="19" t="s">
        <v>18</v>
      </c>
      <c r="B17" s="33">
        <v>2775.2</v>
      </c>
      <c r="C17" s="19">
        <v>805</v>
      </c>
      <c r="D17" s="19">
        <v>53.2</v>
      </c>
      <c r="E17" s="32">
        <f t="shared" si="0"/>
        <v>3633.3999999999996</v>
      </c>
    </row>
    <row r="18" spans="1:7" x14ac:dyDescent="0.2">
      <c r="A18" s="19" t="s">
        <v>19</v>
      </c>
      <c r="B18" s="33">
        <v>3804.9</v>
      </c>
      <c r="C18" s="19">
        <v>1018.8</v>
      </c>
      <c r="D18" s="19">
        <v>239.5</v>
      </c>
      <c r="E18" s="32">
        <f t="shared" si="0"/>
        <v>5063.2</v>
      </c>
    </row>
    <row r="19" spans="1:7" x14ac:dyDescent="0.2">
      <c r="A19" s="19" t="s">
        <v>20</v>
      </c>
      <c r="B19" s="33">
        <v>3217.2</v>
      </c>
      <c r="C19" s="19">
        <v>1512.9</v>
      </c>
      <c r="D19" s="19">
        <v>124.2</v>
      </c>
      <c r="E19" s="32">
        <f t="shared" si="0"/>
        <v>4854.3</v>
      </c>
    </row>
    <row r="20" spans="1:7" x14ac:dyDescent="0.2">
      <c r="A20" s="19" t="s">
        <v>34</v>
      </c>
      <c r="B20" s="33">
        <v>3540.5</v>
      </c>
      <c r="C20" s="19">
        <v>774.4</v>
      </c>
      <c r="D20" s="19">
        <v>159.5</v>
      </c>
      <c r="E20" s="32">
        <f t="shared" si="0"/>
        <v>4474.3999999999996</v>
      </c>
    </row>
    <row r="21" spans="1:7" x14ac:dyDescent="0.2">
      <c r="A21" s="34" t="s">
        <v>35</v>
      </c>
      <c r="B21" s="35">
        <f>SUM(B10:B20)</f>
        <v>42518.2</v>
      </c>
      <c r="C21" s="34">
        <f>SUM(C10:C20)</f>
        <v>38035.700000000004</v>
      </c>
      <c r="D21" s="34">
        <f>SUM(D10:D20)</f>
        <v>2000.0000000000002</v>
      </c>
      <c r="E21" s="36">
        <f>SUM(E10:E20)</f>
        <v>82553.899999999994</v>
      </c>
    </row>
    <row r="22" spans="1:7" x14ac:dyDescent="0.2">
      <c r="G22">
        <v>2016</v>
      </c>
    </row>
    <row r="23" spans="1:7" ht="12.75" customHeight="1" x14ac:dyDescent="0.2">
      <c r="A23" s="40" t="s">
        <v>27</v>
      </c>
      <c r="B23" s="41" t="s">
        <v>28</v>
      </c>
      <c r="C23" s="44" t="s">
        <v>29</v>
      </c>
      <c r="D23" s="44" t="s">
        <v>30</v>
      </c>
    </row>
    <row r="24" spans="1:7" x14ac:dyDescent="0.2">
      <c r="A24" s="40"/>
      <c r="B24" s="42"/>
      <c r="C24" s="44"/>
      <c r="D24" s="44"/>
    </row>
    <row r="25" spans="1:7" x14ac:dyDescent="0.2">
      <c r="A25" s="40"/>
      <c r="B25" s="42"/>
      <c r="C25" s="44"/>
      <c r="D25" s="44"/>
    </row>
    <row r="26" spans="1:7" x14ac:dyDescent="0.2">
      <c r="A26" s="40"/>
      <c r="B26" s="42"/>
      <c r="C26" s="44"/>
      <c r="D26" s="44"/>
    </row>
    <row r="27" spans="1:7" x14ac:dyDescent="0.2">
      <c r="A27" s="40"/>
      <c r="B27" s="43"/>
      <c r="C27" s="44"/>
      <c r="D27" s="44"/>
    </row>
    <row r="28" spans="1:7" x14ac:dyDescent="0.2">
      <c r="A28" s="19"/>
      <c r="B28" s="29" t="s">
        <v>31</v>
      </c>
      <c r="C28" s="30" t="s">
        <v>32</v>
      </c>
      <c r="D28" s="30" t="s">
        <v>33</v>
      </c>
    </row>
    <row r="29" spans="1:7" x14ac:dyDescent="0.2">
      <c r="A29" s="19" t="s">
        <v>11</v>
      </c>
      <c r="B29" s="33">
        <v>2341.1999999999998</v>
      </c>
      <c r="C29" s="19">
        <v>18294.099999999999</v>
      </c>
      <c r="D29" s="19">
        <v>177.4</v>
      </c>
      <c r="E29" s="32">
        <f t="shared" ref="E29:E59" si="1">B29+C29+D29</f>
        <v>20812.7</v>
      </c>
    </row>
    <row r="30" spans="1:7" x14ac:dyDescent="0.2">
      <c r="A30" s="19" t="s">
        <v>12</v>
      </c>
      <c r="B30" s="33">
        <v>3380.4</v>
      </c>
      <c r="C30" s="19">
        <v>2400.6</v>
      </c>
      <c r="D30" s="19">
        <v>177.4</v>
      </c>
      <c r="E30" s="32">
        <f t="shared" si="1"/>
        <v>5958.4</v>
      </c>
    </row>
    <row r="31" spans="1:7" x14ac:dyDescent="0.2">
      <c r="A31" s="19" t="s">
        <v>13</v>
      </c>
      <c r="B31" s="33">
        <v>4327.3999999999996</v>
      </c>
      <c r="C31" s="19">
        <v>3313.2</v>
      </c>
      <c r="D31" s="19">
        <v>252.8</v>
      </c>
      <c r="E31" s="32">
        <f t="shared" si="1"/>
        <v>7893.4</v>
      </c>
    </row>
    <row r="32" spans="1:7" x14ac:dyDescent="0.2">
      <c r="A32" s="19" t="s">
        <v>14</v>
      </c>
      <c r="B32" s="33">
        <v>3599.5</v>
      </c>
      <c r="C32" s="19">
        <v>1028.9000000000001</v>
      </c>
      <c r="D32" s="19">
        <v>177.4</v>
      </c>
      <c r="E32" s="32">
        <f t="shared" si="1"/>
        <v>4805.7999999999993</v>
      </c>
    </row>
    <row r="33" spans="1:7" x14ac:dyDescent="0.2">
      <c r="A33" s="19" t="s">
        <v>15</v>
      </c>
      <c r="B33" s="33">
        <v>2518</v>
      </c>
      <c r="C33" s="19">
        <v>1295.2</v>
      </c>
      <c r="D33" s="19">
        <v>230.6</v>
      </c>
      <c r="E33" s="32">
        <f t="shared" si="1"/>
        <v>4043.7999999999997</v>
      </c>
    </row>
    <row r="34" spans="1:7" x14ac:dyDescent="0.2">
      <c r="A34" s="19" t="s">
        <v>16</v>
      </c>
      <c r="B34" s="33">
        <v>1739.1</v>
      </c>
      <c r="C34" s="19">
        <v>1544</v>
      </c>
      <c r="D34" s="19">
        <v>195.1</v>
      </c>
      <c r="E34" s="32">
        <f t="shared" si="1"/>
        <v>3478.2</v>
      </c>
    </row>
    <row r="35" spans="1:7" x14ac:dyDescent="0.2">
      <c r="A35" s="19" t="s">
        <v>17</v>
      </c>
      <c r="B35" s="33">
        <v>3391.5</v>
      </c>
      <c r="C35" s="19">
        <v>2012.1</v>
      </c>
      <c r="D35" s="19">
        <v>212.9</v>
      </c>
      <c r="E35" s="32">
        <f t="shared" si="1"/>
        <v>5616.5</v>
      </c>
    </row>
    <row r="36" spans="1:7" x14ac:dyDescent="0.2">
      <c r="A36" s="19" t="s">
        <v>18</v>
      </c>
      <c r="B36" s="33">
        <v>1911.9</v>
      </c>
      <c r="C36" s="19">
        <v>680.3</v>
      </c>
      <c r="D36" s="19">
        <v>53.2</v>
      </c>
      <c r="E36" s="32">
        <f t="shared" si="1"/>
        <v>2645.3999999999996</v>
      </c>
    </row>
    <row r="37" spans="1:7" x14ac:dyDescent="0.2">
      <c r="A37" s="19" t="s">
        <v>19</v>
      </c>
      <c r="B37" s="33">
        <v>2592.8000000000002</v>
      </c>
      <c r="C37" s="19">
        <v>897.2</v>
      </c>
      <c r="D37" s="19">
        <v>239.5</v>
      </c>
      <c r="E37" s="32">
        <f t="shared" si="1"/>
        <v>3729.5</v>
      </c>
    </row>
    <row r="38" spans="1:7" x14ac:dyDescent="0.2">
      <c r="A38" s="19" t="s">
        <v>20</v>
      </c>
      <c r="B38" s="33">
        <v>2226.6</v>
      </c>
      <c r="C38" s="19">
        <v>1334.1</v>
      </c>
      <c r="D38" s="19">
        <v>124.2</v>
      </c>
      <c r="E38" s="32">
        <f t="shared" si="1"/>
        <v>3684.8999999999996</v>
      </c>
    </row>
    <row r="39" spans="1:7" x14ac:dyDescent="0.2">
      <c r="A39" s="19" t="s">
        <v>34</v>
      </c>
      <c r="B39" s="33">
        <v>2396.8000000000002</v>
      </c>
      <c r="C39" s="19">
        <v>695.4</v>
      </c>
      <c r="D39" s="19">
        <v>159.5</v>
      </c>
      <c r="E39" s="32">
        <f t="shared" si="1"/>
        <v>3251.7000000000003</v>
      </c>
    </row>
    <row r="40" spans="1:7" x14ac:dyDescent="0.2">
      <c r="A40" s="34" t="s">
        <v>35</v>
      </c>
      <c r="B40" s="35">
        <f>SUM(B29:B39)</f>
        <v>30425.199999999997</v>
      </c>
      <c r="C40" s="34">
        <f>SUM(C29:C39)</f>
        <v>33495.1</v>
      </c>
      <c r="D40" s="34">
        <f>SUM(D29:D39)</f>
        <v>2000.0000000000002</v>
      </c>
      <c r="E40" s="36">
        <f t="shared" si="1"/>
        <v>65920.3</v>
      </c>
    </row>
    <row r="42" spans="1:7" ht="12.75" customHeight="1" x14ac:dyDescent="0.2">
      <c r="A42" s="40" t="s">
        <v>27</v>
      </c>
      <c r="B42" s="45" t="s">
        <v>28</v>
      </c>
      <c r="C42" s="44" t="s">
        <v>29</v>
      </c>
      <c r="D42" s="44" t="s">
        <v>30</v>
      </c>
      <c r="G42">
        <v>2017</v>
      </c>
    </row>
    <row r="43" spans="1:7" x14ac:dyDescent="0.2">
      <c r="A43" s="40"/>
      <c r="B43" s="45"/>
      <c r="C43" s="44"/>
      <c r="D43" s="44"/>
    </row>
    <row r="44" spans="1:7" x14ac:dyDescent="0.2">
      <c r="A44" s="40"/>
      <c r="B44" s="45"/>
      <c r="C44" s="44"/>
      <c r="D44" s="44"/>
    </row>
    <row r="45" spans="1:7" x14ac:dyDescent="0.2">
      <c r="A45" s="40"/>
      <c r="B45" s="45"/>
      <c r="C45" s="44"/>
      <c r="D45" s="44"/>
    </row>
    <row r="46" spans="1:7" x14ac:dyDescent="0.2">
      <c r="A46" s="40"/>
      <c r="B46" s="45"/>
      <c r="C46" s="44"/>
      <c r="D46" s="44"/>
    </row>
    <row r="47" spans="1:7" x14ac:dyDescent="0.2">
      <c r="A47" s="19"/>
      <c r="B47" s="29" t="s">
        <v>31</v>
      </c>
      <c r="C47" s="30" t="s">
        <v>32</v>
      </c>
      <c r="D47" s="30" t="s">
        <v>33</v>
      </c>
    </row>
    <row r="48" spans="1:7" x14ac:dyDescent="0.2">
      <c r="A48" s="19" t="s">
        <v>11</v>
      </c>
      <c r="B48" s="33">
        <v>8501.1</v>
      </c>
      <c r="C48" s="19">
        <v>12875.7</v>
      </c>
      <c r="D48" s="19">
        <v>177.4</v>
      </c>
      <c r="E48" s="32">
        <f t="shared" si="1"/>
        <v>21554.200000000004</v>
      </c>
    </row>
    <row r="49" spans="1:5" x14ac:dyDescent="0.2">
      <c r="A49" s="19" t="s">
        <v>12</v>
      </c>
      <c r="B49" s="33">
        <v>5855.5</v>
      </c>
      <c r="C49" s="19">
        <v>1689.5</v>
      </c>
      <c r="D49" s="19">
        <v>177.4</v>
      </c>
      <c r="E49" s="32">
        <f t="shared" si="1"/>
        <v>7722.4</v>
      </c>
    </row>
    <row r="50" spans="1:5" x14ac:dyDescent="0.2">
      <c r="A50" s="19" t="s">
        <v>13</v>
      </c>
      <c r="B50" s="33">
        <v>7328.7</v>
      </c>
      <c r="C50" s="19">
        <v>2332</v>
      </c>
      <c r="D50" s="19">
        <v>252.8</v>
      </c>
      <c r="E50" s="32">
        <f t="shared" si="1"/>
        <v>9913.5</v>
      </c>
    </row>
    <row r="51" spans="1:5" x14ac:dyDescent="0.2">
      <c r="A51" s="19" t="s">
        <v>14</v>
      </c>
      <c r="B51" s="33">
        <v>5648.2</v>
      </c>
      <c r="C51" s="19">
        <v>724.1</v>
      </c>
      <c r="D51" s="19">
        <v>177.4</v>
      </c>
      <c r="E51" s="32">
        <f t="shared" si="1"/>
        <v>6549.7</v>
      </c>
    </row>
    <row r="52" spans="1:5" x14ac:dyDescent="0.2">
      <c r="A52" s="19" t="s">
        <v>15</v>
      </c>
      <c r="B52" s="33">
        <v>4216.5</v>
      </c>
      <c r="C52" s="19">
        <v>911.6</v>
      </c>
      <c r="D52" s="19">
        <v>230.6</v>
      </c>
      <c r="E52" s="32">
        <f t="shared" si="1"/>
        <v>5358.7000000000007</v>
      </c>
    </row>
    <row r="53" spans="1:5" x14ac:dyDescent="0.2">
      <c r="A53" s="19" t="s">
        <v>16</v>
      </c>
      <c r="B53" s="33">
        <v>3002.5</v>
      </c>
      <c r="C53" s="19">
        <v>1086.8</v>
      </c>
      <c r="D53" s="19">
        <v>195.1</v>
      </c>
      <c r="E53" s="32">
        <f t="shared" si="1"/>
        <v>4284.4000000000005</v>
      </c>
    </row>
    <row r="54" spans="1:5" x14ac:dyDescent="0.2">
      <c r="A54" s="19" t="s">
        <v>17</v>
      </c>
      <c r="B54" s="33">
        <v>5753.7</v>
      </c>
      <c r="C54" s="19">
        <v>1416.2</v>
      </c>
      <c r="D54" s="19">
        <v>212.9</v>
      </c>
      <c r="E54" s="32">
        <f t="shared" si="1"/>
        <v>7382.7999999999993</v>
      </c>
    </row>
    <row r="55" spans="1:5" x14ac:dyDescent="0.2">
      <c r="A55" s="19" t="s">
        <v>18</v>
      </c>
      <c r="B55" s="33">
        <v>3076.3</v>
      </c>
      <c r="C55" s="19">
        <v>478.7</v>
      </c>
      <c r="D55" s="19">
        <v>53.2</v>
      </c>
      <c r="E55" s="32">
        <f t="shared" si="1"/>
        <v>3608.2</v>
      </c>
    </row>
    <row r="56" spans="1:5" x14ac:dyDescent="0.2">
      <c r="A56" s="19" t="s">
        <v>19</v>
      </c>
      <c r="B56" s="33">
        <v>4155.1000000000004</v>
      </c>
      <c r="C56" s="19">
        <v>631.4</v>
      </c>
      <c r="D56" s="19">
        <v>239.5</v>
      </c>
      <c r="E56" s="32">
        <f t="shared" si="1"/>
        <v>5026</v>
      </c>
    </row>
    <row r="57" spans="1:5" x14ac:dyDescent="0.2">
      <c r="A57" s="19" t="s">
        <v>20</v>
      </c>
      <c r="B57" s="33">
        <v>3794.7</v>
      </c>
      <c r="C57" s="19">
        <v>939</v>
      </c>
      <c r="D57" s="19">
        <v>124.2</v>
      </c>
      <c r="E57" s="32">
        <f t="shared" si="1"/>
        <v>4857.8999999999996</v>
      </c>
    </row>
    <row r="58" spans="1:5" x14ac:dyDescent="0.2">
      <c r="A58" s="19" t="s">
        <v>34</v>
      </c>
      <c r="B58" s="33">
        <v>3784.6</v>
      </c>
      <c r="C58" s="19">
        <v>489.6</v>
      </c>
      <c r="D58" s="19">
        <v>159.5</v>
      </c>
      <c r="E58" s="32">
        <f t="shared" si="1"/>
        <v>4433.7</v>
      </c>
    </row>
    <row r="59" spans="1:5" x14ac:dyDescent="0.2">
      <c r="A59" s="34" t="s">
        <v>35</v>
      </c>
      <c r="B59" s="35">
        <f>SUM(B48:B58)</f>
        <v>55116.899999999994</v>
      </c>
      <c r="C59" s="34">
        <f>SUM(C48:C58)</f>
        <v>23574.6</v>
      </c>
      <c r="D59" s="34">
        <f>SUM(D48:D58)</f>
        <v>2000.0000000000002</v>
      </c>
      <c r="E59" s="36">
        <f t="shared" si="1"/>
        <v>80691.5</v>
      </c>
    </row>
  </sheetData>
  <mergeCells count="12">
    <mergeCell ref="A42:A46"/>
    <mergeCell ref="B42:B46"/>
    <mergeCell ref="C42:C46"/>
    <mergeCell ref="D42:D46"/>
    <mergeCell ref="A4:A8"/>
    <mergeCell ref="B4:B8"/>
    <mergeCell ref="C4:C8"/>
    <mergeCell ref="D4:D8"/>
    <mergeCell ref="A23:A27"/>
    <mergeCell ref="B23:B27"/>
    <mergeCell ref="C23:C27"/>
    <mergeCell ref="D23:D27"/>
  </mergeCells>
  <pageMargins left="0.7" right="0.7" top="0.75" bottom="0.75" header="0.3" footer="0.3"/>
  <pageSetup paperSize="9" scale="9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2026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marno</dc:creator>
  <cp:lastModifiedBy>USR020424</cp:lastModifiedBy>
  <cp:revision>5</cp:revision>
  <dcterms:created xsi:type="dcterms:W3CDTF">2009-09-24T06:20:00Z</dcterms:created>
  <dcterms:modified xsi:type="dcterms:W3CDTF">2025-12-22T07:45:42Z</dcterms:modified>
  <cp:version>1048576</cp:version>
</cp:coreProperties>
</file>